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240" windowHeight="8448" activeTab="0"/>
  </bookViews>
  <sheets>
    <sheet name="CASO PRÁCTICO" sheetId="1" r:id="rId1"/>
  </sheets>
  <definedNames/>
  <calcPr fullCalcOnLoad="1"/>
</workbook>
</file>

<file path=xl/sharedStrings.xml><?xml version="1.0" encoding="utf-8"?>
<sst xmlns="http://schemas.openxmlformats.org/spreadsheetml/2006/main" count="132" uniqueCount="49">
  <si>
    <t>CAJA</t>
  </si>
  <si>
    <t>INVENTARIOS</t>
  </si>
  <si>
    <t>CLIENTES</t>
  </si>
  <si>
    <t>SUMA ACTIVO</t>
  </si>
  <si>
    <t>CAPITAL SOCIAL</t>
  </si>
  <si>
    <t>PRODUCE 2500 Y VENDE 2000</t>
  </si>
  <si>
    <t>FEBRERO</t>
  </si>
  <si>
    <t>ENERO</t>
  </si>
  <si>
    <t>PRODUCE 3000 Y VENDE 2500</t>
  </si>
  <si>
    <t>PRODUCE 3500 Y VENDE 3000</t>
  </si>
  <si>
    <t>MARZO</t>
  </si>
  <si>
    <t>A</t>
  </si>
  <si>
    <t>VENTAS</t>
  </si>
  <si>
    <t>COSTO DE VENTA</t>
  </si>
  <si>
    <t>VENTA</t>
  </si>
  <si>
    <t>UTILIDAD</t>
  </si>
  <si>
    <t>¿CUÁL ES LA SITUACIÓN FINANCIERA DEL SR. SÁNCHEZ AL 31 DE MARZO.?</t>
  </si>
  <si>
    <t xml:space="preserve"> </t>
  </si>
  <si>
    <t>EL 2 DE ENERO, CUENTA CON LOS SIGUIENTES DATOS :</t>
  </si>
  <si>
    <t>EN ESTE MUNDO SI NO COMPETIMOS CON UTILIDADES Y LIQUIDEZ ESTAMOS FUERA FINANCIERAMENTE</t>
  </si>
  <si>
    <t>PASIVO + CAPITAL</t>
  </si>
  <si>
    <t>PRODUCCIÓN</t>
  </si>
  <si>
    <t>PAGO DE ENERO</t>
  </si>
  <si>
    <t>NOS QUEDAMOS SIN LIQUIDEZ, HAY QUE GENERAR FLUJOS, Y CREAR UTILIDADES CON LIQUIDEZ.</t>
  </si>
  <si>
    <t>1E</t>
  </si>
  <si>
    <t>2E</t>
  </si>
  <si>
    <t>2aE</t>
  </si>
  <si>
    <t>PAGO DE SALDO INICIAL</t>
  </si>
  <si>
    <t>4F</t>
  </si>
  <si>
    <t>5F</t>
  </si>
  <si>
    <t>5aF</t>
  </si>
  <si>
    <t>3E</t>
  </si>
  <si>
    <t>6F</t>
  </si>
  <si>
    <t>7M</t>
  </si>
  <si>
    <t>8M</t>
  </si>
  <si>
    <t>8aM</t>
  </si>
  <si>
    <t>PAGO DE FEBRERO</t>
  </si>
  <si>
    <t>9M</t>
  </si>
  <si>
    <t>IMPORTES EN  $  DE</t>
  </si>
  <si>
    <t>LOS VENDE A $10.00 C/U, SU COSTO DE PRODUCCIÓN ES DE $7.50, TODAS SUS VENTAS</t>
  </si>
  <si>
    <t>EL SR. SÁNCHEZ TIENE UN NEGOCIO DE PLATILLOS VOLADORES DE PLÁSTICO DE JUGUETE,</t>
  </si>
  <si>
    <t>LOS ACONTECIMIENTOS TIENEN LUGAR DEL 2 DE ENERO AL 31 DE MARZO DEL AÑO XXX.</t>
  </si>
  <si>
    <t>CASO No. 1</t>
  </si>
  <si>
    <t>Y UTILIDADES, DEL SR. SÁNCHEZ AL 31 DE MARZO DEL AÑO XXXXXX ?</t>
  </si>
  <si>
    <t>¿CUÁL ES LA SITUACIÓN FINANCIERA EN CUANTO A FLUJOS DE EFECTIVO, LIQUIDEZ ,</t>
  </si>
  <si>
    <t>PÉRDIDA / UTILIDAD</t>
  </si>
  <si>
    <t>SON A CRÉDITO DE 30 DIAS, SIENDO SUS CLIENTES BUENOS PAGADORES, LAS COMPRAS</t>
  </si>
  <si>
    <t>SON DE CONTADO PARA RECIBIR UN BUEN DESCUENTO.</t>
  </si>
  <si>
    <t>Corresponden al Costo de Venta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</si>
</sst>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.0;[Red]#,##0.0"/>
    <numFmt numFmtId="166" formatCode="#,##0;[Red]#,##0"/>
    <numFmt numFmtId="167" formatCode="[$-80A]dddd\,\ dd&quot; de &quot;mmmm&quot; de &quot;yyyy"/>
    <numFmt numFmtId="168" formatCode="[$-80A]hh:mm:ss\ AM/PM"/>
  </numFmts>
  <fonts count="61">
    <font>
      <sz val="10"/>
      <name val="Arial"/>
      <family val="0"/>
    </font>
    <font>
      <sz val="10"/>
      <name val="Arial Narrow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i/>
      <sz val="10"/>
      <name val="Comic Sans MS"/>
      <family val="4"/>
    </font>
    <font>
      <b/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omic Sans MS"/>
      <family val="4"/>
    </font>
    <font>
      <sz val="10"/>
      <color indexed="30"/>
      <name val="Comic Sans MS"/>
      <family val="4"/>
    </font>
    <font>
      <sz val="10"/>
      <color indexed="17"/>
      <name val="Comic Sans MS"/>
      <family val="4"/>
    </font>
    <font>
      <sz val="10"/>
      <color indexed="19"/>
      <name val="Comic Sans MS"/>
      <family val="4"/>
    </font>
    <font>
      <sz val="10"/>
      <color indexed="53"/>
      <name val="Comic Sans MS"/>
      <family val="4"/>
    </font>
    <font>
      <sz val="10"/>
      <color indexed="36"/>
      <name val="Comic Sans MS"/>
      <family val="4"/>
    </font>
    <font>
      <sz val="10"/>
      <color indexed="60"/>
      <name val="Comic Sans MS"/>
      <family val="4"/>
    </font>
    <font>
      <sz val="10"/>
      <color indexed="50"/>
      <name val="Comic Sans MS"/>
      <family val="4"/>
    </font>
    <font>
      <sz val="10"/>
      <color indexed="51"/>
      <name val="Comic Sans MS"/>
      <family val="4"/>
    </font>
    <font>
      <b/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omic Sans MS"/>
      <family val="4"/>
    </font>
    <font>
      <sz val="10"/>
      <color rgb="FF0070C0"/>
      <name val="Comic Sans MS"/>
      <family val="4"/>
    </font>
    <font>
      <sz val="10"/>
      <color rgb="FF00B050"/>
      <name val="Comic Sans MS"/>
      <family val="4"/>
    </font>
    <font>
      <sz val="10"/>
      <color theme="5"/>
      <name val="Comic Sans MS"/>
      <family val="4"/>
    </font>
    <font>
      <sz val="10"/>
      <color theme="2" tint="-0.7499799728393555"/>
      <name val="Comic Sans MS"/>
      <family val="4"/>
    </font>
    <font>
      <sz val="10"/>
      <color theme="9"/>
      <name val="Comic Sans MS"/>
      <family val="4"/>
    </font>
    <font>
      <sz val="10"/>
      <color rgb="FF7030A0"/>
      <name val="Comic Sans MS"/>
      <family val="4"/>
    </font>
    <font>
      <sz val="10"/>
      <color theme="9" tint="-0.4999699890613556"/>
      <name val="Comic Sans MS"/>
      <family val="4"/>
    </font>
    <font>
      <sz val="10"/>
      <color rgb="FF92D050"/>
      <name val="Comic Sans MS"/>
      <family val="4"/>
    </font>
    <font>
      <sz val="10"/>
      <color rgb="FFFFC000"/>
      <name val="Comic Sans MS"/>
      <family val="4"/>
    </font>
    <font>
      <b/>
      <sz val="10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164" fontId="50" fillId="0" borderId="10" xfId="0" applyNumberFormat="1" applyFont="1" applyBorder="1" applyAlignment="1">
      <alignment/>
    </xf>
    <xf numFmtId="164" fontId="51" fillId="0" borderId="0" xfId="0" applyNumberFormat="1" applyFont="1" applyAlignment="1">
      <alignment/>
    </xf>
    <xf numFmtId="164" fontId="5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50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64" fontId="53" fillId="0" borderId="0" xfId="0" applyNumberFormat="1" applyFont="1" applyAlignment="1">
      <alignment/>
    </xf>
    <xf numFmtId="164" fontId="51" fillId="0" borderId="11" xfId="0" applyNumberFormat="1" applyFont="1" applyBorder="1" applyAlignment="1">
      <alignment/>
    </xf>
    <xf numFmtId="164" fontId="54" fillId="0" borderId="0" xfId="0" applyNumberFormat="1" applyFont="1" applyAlignment="1">
      <alignment/>
    </xf>
    <xf numFmtId="164" fontId="55" fillId="0" borderId="11" xfId="0" applyNumberFormat="1" applyFont="1" applyBorder="1" applyAlignment="1">
      <alignment/>
    </xf>
    <xf numFmtId="164" fontId="56" fillId="0" borderId="0" xfId="0" applyNumberFormat="1" applyFont="1" applyAlignment="1">
      <alignment/>
    </xf>
    <xf numFmtId="164" fontId="3" fillId="0" borderId="11" xfId="0" applyNumberFormat="1" applyFont="1" applyBorder="1" applyAlignment="1">
      <alignment/>
    </xf>
    <xf numFmtId="164" fontId="56" fillId="0" borderId="11" xfId="0" applyNumberFormat="1" applyFont="1" applyBorder="1" applyAlignment="1">
      <alignment/>
    </xf>
    <xf numFmtId="164" fontId="53" fillId="0" borderId="11" xfId="0" applyNumberFormat="1" applyFont="1" applyBorder="1" applyAlignment="1">
      <alignment/>
    </xf>
    <xf numFmtId="164" fontId="57" fillId="0" borderId="0" xfId="0" applyNumberFormat="1" applyFont="1" applyAlignment="1">
      <alignment/>
    </xf>
    <xf numFmtId="164" fontId="58" fillId="0" borderId="11" xfId="0" applyNumberFormat="1" applyFont="1" applyBorder="1" applyAlignment="1">
      <alignment/>
    </xf>
    <xf numFmtId="164" fontId="59" fillId="0" borderId="0" xfId="0" applyNumberFormat="1" applyFont="1" applyAlignment="1">
      <alignment/>
    </xf>
    <xf numFmtId="164" fontId="59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2" fillId="0" borderId="10" xfId="0" applyNumberFormat="1" applyFont="1" applyBorder="1" applyAlignment="1">
      <alignment/>
    </xf>
    <xf numFmtId="164" fontId="58" fillId="0" borderId="0" xfId="0" applyNumberFormat="1" applyFont="1" applyAlignment="1">
      <alignment/>
    </xf>
    <xf numFmtId="164" fontId="54" fillId="0" borderId="1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57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164" fontId="2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6" xfId="0" applyFont="1" applyBorder="1" applyAlignment="1">
      <alignment/>
    </xf>
    <xf numFmtId="4" fontId="2" fillId="0" borderId="16" xfId="0" applyNumberFormat="1" applyFont="1" applyBorder="1" applyAlignment="1">
      <alignment/>
    </xf>
    <xf numFmtId="3" fontId="60" fillId="0" borderId="0" xfId="0" applyNumberFormat="1" applyFont="1" applyAlignment="1">
      <alignment horizontal="right"/>
    </xf>
    <xf numFmtId="3" fontId="60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2" fillId="0" borderId="13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PageLayoutView="0" workbookViewId="0" topLeftCell="A27">
      <selection activeCell="G33" sqref="G33"/>
    </sheetView>
  </sheetViews>
  <sheetFormatPr defaultColWidth="11.421875" defaultRowHeight="12.75"/>
  <cols>
    <col min="1" max="1" width="9.8515625" style="4" customWidth="1"/>
    <col min="2" max="2" width="17.421875" style="1" customWidth="1"/>
    <col min="3" max="3" width="17.28125" style="1" customWidth="1"/>
    <col min="4" max="4" width="3.7109375" style="2" customWidth="1"/>
    <col min="5" max="5" width="4.7109375" style="3" customWidth="1"/>
    <col min="6" max="6" width="18.7109375" style="1" customWidth="1"/>
    <col min="7" max="7" width="17.8515625" style="1" customWidth="1"/>
    <col min="8" max="8" width="4.421875" style="2" customWidth="1"/>
    <col min="9" max="9" width="4.00390625" style="3" customWidth="1"/>
    <col min="10" max="11" width="14.8515625" style="1" customWidth="1"/>
    <col min="12" max="12" width="3.8515625" style="2" customWidth="1"/>
    <col min="13" max="13" width="4.7109375" style="3" customWidth="1"/>
    <col min="14" max="15" width="11.421875" style="1" customWidth="1"/>
    <col min="16" max="16" width="11.421875" style="2" customWidth="1"/>
    <col min="17" max="16384" width="11.421875" style="1" customWidth="1"/>
  </cols>
  <sheetData>
    <row r="1" spans="1:16" ht="16.5">
      <c r="A1" s="5"/>
      <c r="B1" s="6"/>
      <c r="C1" s="6"/>
      <c r="D1" s="7"/>
      <c r="E1" s="8"/>
      <c r="F1" s="6"/>
      <c r="G1" s="6"/>
      <c r="H1" s="7"/>
      <c r="I1" s="8"/>
      <c r="J1" s="6"/>
      <c r="K1" s="6"/>
      <c r="L1" s="7"/>
      <c r="M1" s="8"/>
      <c r="N1" s="6"/>
      <c r="O1" s="6"/>
      <c r="P1" s="7"/>
    </row>
    <row r="2" spans="1:16" ht="15.75">
      <c r="A2" s="9" t="s">
        <v>40</v>
      </c>
      <c r="B2" s="6"/>
      <c r="C2" s="6"/>
      <c r="D2" s="7"/>
      <c r="E2" s="8"/>
      <c r="F2" s="6"/>
      <c r="G2" s="6"/>
      <c r="H2" s="7"/>
      <c r="I2" s="8"/>
      <c r="J2" s="6"/>
      <c r="K2" s="6"/>
      <c r="L2" s="7"/>
      <c r="M2" s="8"/>
      <c r="N2" s="6"/>
      <c r="O2" s="6"/>
      <c r="P2" s="7"/>
    </row>
    <row r="3" spans="1:16" ht="15.75">
      <c r="A3" s="9" t="s">
        <v>39</v>
      </c>
      <c r="B3" s="6"/>
      <c r="C3" s="6"/>
      <c r="D3" s="7"/>
      <c r="E3" s="8"/>
      <c r="F3" s="6"/>
      <c r="G3" s="6"/>
      <c r="H3" s="7"/>
      <c r="I3" s="8"/>
      <c r="J3" s="6"/>
      <c r="K3" s="6"/>
      <c r="L3" s="7"/>
      <c r="M3" s="8"/>
      <c r="N3" s="6"/>
      <c r="O3" s="6"/>
      <c r="P3" s="7"/>
    </row>
    <row r="4" spans="1:16" ht="15.75">
      <c r="A4" s="9" t="s">
        <v>46</v>
      </c>
      <c r="B4" s="6"/>
      <c r="C4" s="6"/>
      <c r="D4" s="7"/>
      <c r="E4" s="8"/>
      <c r="F4" s="6"/>
      <c r="G4" s="6"/>
      <c r="H4" s="7"/>
      <c r="I4" s="8"/>
      <c r="J4" s="6"/>
      <c r="K4" s="6"/>
      <c r="L4" s="7"/>
      <c r="M4" s="8"/>
      <c r="N4" s="6"/>
      <c r="O4" s="6"/>
      <c r="P4" s="7"/>
    </row>
    <row r="5" spans="1:16" ht="15.75">
      <c r="A5" s="9" t="s">
        <v>47</v>
      </c>
      <c r="B5" s="6"/>
      <c r="C5" s="6"/>
      <c r="D5" s="7"/>
      <c r="E5" s="8"/>
      <c r="F5" s="6"/>
      <c r="G5" s="6"/>
      <c r="H5" s="7"/>
      <c r="I5" s="8"/>
      <c r="J5" s="6"/>
      <c r="K5" s="6"/>
      <c r="L5" s="7"/>
      <c r="M5" s="8"/>
      <c r="N5" s="6"/>
      <c r="O5" s="6"/>
      <c r="P5" s="7"/>
    </row>
    <row r="6" spans="1:16" ht="15.75">
      <c r="A6" s="9"/>
      <c r="B6" s="6"/>
      <c r="C6" s="6"/>
      <c r="D6" s="7"/>
      <c r="E6" s="8"/>
      <c r="F6" s="6"/>
      <c r="G6" s="6"/>
      <c r="H6" s="7"/>
      <c r="I6" s="8"/>
      <c r="J6" s="6"/>
      <c r="K6" s="6"/>
      <c r="L6" s="7"/>
      <c r="M6" s="8"/>
      <c r="N6" s="6"/>
      <c r="O6" s="6"/>
      <c r="P6" s="7"/>
    </row>
    <row r="7" spans="1:16" ht="15.75">
      <c r="A7" s="9" t="s">
        <v>41</v>
      </c>
      <c r="B7" s="6"/>
      <c r="C7" s="6"/>
      <c r="D7" s="7"/>
      <c r="E7" s="8"/>
      <c r="F7" s="6"/>
      <c r="G7" s="6"/>
      <c r="H7" s="7"/>
      <c r="I7" s="8"/>
      <c r="J7" s="6"/>
      <c r="K7" s="6"/>
      <c r="L7" s="7"/>
      <c r="M7" s="8"/>
      <c r="N7" s="6"/>
      <c r="O7" s="6"/>
      <c r="P7" s="7"/>
    </row>
    <row r="8" spans="1:16" ht="15.75">
      <c r="A8" s="9"/>
      <c r="B8" s="6"/>
      <c r="C8" s="6"/>
      <c r="D8" s="7"/>
      <c r="E8" s="8"/>
      <c r="F8" s="6"/>
      <c r="G8" s="6"/>
      <c r="H8" s="7"/>
      <c r="I8" s="8"/>
      <c r="J8" s="6"/>
      <c r="K8" s="6"/>
      <c r="L8" s="7"/>
      <c r="M8" s="8"/>
      <c r="N8" s="6"/>
      <c r="O8" s="6"/>
      <c r="P8" s="7"/>
    </row>
    <row r="9" spans="1:16" ht="15.75">
      <c r="A9" s="9" t="s">
        <v>18</v>
      </c>
      <c r="B9" s="6"/>
      <c r="C9" s="6"/>
      <c r="D9" s="7"/>
      <c r="E9" s="8"/>
      <c r="F9" s="6"/>
      <c r="G9" s="6"/>
      <c r="H9" s="7"/>
      <c r="I9" s="8"/>
      <c r="J9" s="6"/>
      <c r="K9" s="6"/>
      <c r="L9" s="7"/>
      <c r="M9" s="8"/>
      <c r="N9" s="6"/>
      <c r="O9" s="6"/>
      <c r="P9" s="7"/>
    </row>
    <row r="10" spans="1:16" ht="15.75">
      <c r="A10" s="9" t="s">
        <v>17</v>
      </c>
      <c r="B10" s="6" t="s">
        <v>17</v>
      </c>
      <c r="C10" s="6"/>
      <c r="D10" s="7"/>
      <c r="E10" s="8"/>
      <c r="F10" s="6"/>
      <c r="G10" s="6"/>
      <c r="H10" s="7"/>
      <c r="I10" s="8"/>
      <c r="J10" s="6"/>
      <c r="K10" s="6"/>
      <c r="L10" s="7"/>
      <c r="M10" s="8"/>
      <c r="N10" s="6"/>
      <c r="O10" s="6"/>
      <c r="P10" s="7"/>
    </row>
    <row r="11" spans="1:16" ht="15.75">
      <c r="A11" s="9"/>
      <c r="B11" s="6"/>
      <c r="C11" s="6"/>
      <c r="D11" s="7"/>
      <c r="E11" s="8"/>
      <c r="F11" s="6"/>
      <c r="G11" s="6"/>
      <c r="H11" s="7"/>
      <c r="I11" s="8"/>
      <c r="J11" s="6"/>
      <c r="K11" s="6"/>
      <c r="L11" s="7"/>
      <c r="M11" s="8"/>
      <c r="N11" s="6"/>
      <c r="O11" s="6"/>
      <c r="P11" s="7"/>
    </row>
    <row r="12" spans="1:16" ht="15.75">
      <c r="A12" s="9"/>
      <c r="B12" s="6" t="s">
        <v>0</v>
      </c>
      <c r="C12" s="6">
        <v>7500</v>
      </c>
      <c r="D12" s="7"/>
      <c r="E12" s="8"/>
      <c r="F12" s="6"/>
      <c r="G12" s="6"/>
      <c r="H12" s="7"/>
      <c r="I12" s="8"/>
      <c r="J12" s="6"/>
      <c r="K12" s="6"/>
      <c r="L12" s="7"/>
      <c r="M12" s="8"/>
      <c r="N12" s="6"/>
      <c r="O12" s="6"/>
      <c r="P12" s="7"/>
    </row>
    <row r="13" spans="1:16" ht="15.75">
      <c r="A13" s="9"/>
      <c r="B13" s="6" t="s">
        <v>1</v>
      </c>
      <c r="C13" s="6">
        <v>11250</v>
      </c>
      <c r="D13" s="7"/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</row>
    <row r="14" spans="1:16" ht="15.75">
      <c r="A14" s="9"/>
      <c r="B14" s="6" t="s">
        <v>2</v>
      </c>
      <c r="C14" s="6">
        <v>15000</v>
      </c>
      <c r="D14" s="7"/>
      <c r="E14" s="8"/>
      <c r="F14" s="6" t="s">
        <v>4</v>
      </c>
      <c r="G14" s="6">
        <v>33750</v>
      </c>
      <c r="H14" s="7"/>
      <c r="I14" s="8"/>
      <c r="J14" s="6"/>
      <c r="K14" s="6"/>
      <c r="L14" s="7"/>
      <c r="M14" s="8"/>
      <c r="N14" s="6"/>
      <c r="O14" s="6"/>
      <c r="P14" s="7"/>
    </row>
    <row r="15" spans="1:16" ht="16.5">
      <c r="A15" s="9"/>
      <c r="B15" s="10" t="s">
        <v>3</v>
      </c>
      <c r="C15" s="10">
        <f>SUM(C12:C14)</f>
        <v>33750</v>
      </c>
      <c r="D15" s="11"/>
      <c r="E15" s="8"/>
      <c r="F15" s="46" t="s">
        <v>20</v>
      </c>
      <c r="G15" s="10">
        <v>33750</v>
      </c>
      <c r="H15" s="7"/>
      <c r="I15" s="8"/>
      <c r="J15" s="6"/>
      <c r="K15" s="6"/>
      <c r="L15" s="7"/>
      <c r="M15" s="8"/>
      <c r="N15" s="6"/>
      <c r="O15" s="6"/>
      <c r="P15" s="7"/>
    </row>
    <row r="16" spans="1:16" ht="16.5">
      <c r="A16" s="9"/>
      <c r="B16" s="10"/>
      <c r="C16" s="10"/>
      <c r="D16" s="11"/>
      <c r="E16" s="8"/>
      <c r="F16" s="46"/>
      <c r="G16" s="10"/>
      <c r="H16" s="7"/>
      <c r="I16" s="8"/>
      <c r="J16" s="57" t="s">
        <v>38</v>
      </c>
      <c r="K16" s="57"/>
      <c r="L16" s="7"/>
      <c r="M16" s="8"/>
      <c r="N16" s="6"/>
      <c r="O16" s="6"/>
      <c r="P16" s="7"/>
    </row>
    <row r="17" spans="1:16" ht="15.75">
      <c r="A17" s="9"/>
      <c r="B17" s="6"/>
      <c r="C17" s="6"/>
      <c r="D17" s="7"/>
      <c r="E17" s="8"/>
      <c r="F17" s="47" t="s">
        <v>21</v>
      </c>
      <c r="G17" s="47" t="s">
        <v>14</v>
      </c>
      <c r="H17" s="7"/>
      <c r="I17" s="8"/>
      <c r="J17" s="6" t="s">
        <v>21</v>
      </c>
      <c r="K17" s="6" t="s">
        <v>14</v>
      </c>
      <c r="L17" s="7"/>
      <c r="M17" s="8"/>
      <c r="N17" s="6"/>
      <c r="O17" s="6"/>
      <c r="P17" s="7"/>
    </row>
    <row r="18" spans="1:16" ht="16.5">
      <c r="A18" s="9" t="s">
        <v>7</v>
      </c>
      <c r="B18" s="6" t="s">
        <v>5</v>
      </c>
      <c r="C18" s="6"/>
      <c r="D18" s="7"/>
      <c r="E18" s="8"/>
      <c r="F18" s="6">
        <v>2500</v>
      </c>
      <c r="G18" s="6">
        <v>2000</v>
      </c>
      <c r="H18" s="7"/>
      <c r="I18" s="8" t="s">
        <v>24</v>
      </c>
      <c r="J18" s="48">
        <f>F18*7.5</f>
        <v>18750</v>
      </c>
      <c r="K18" s="48">
        <f>G18*10</f>
        <v>20000</v>
      </c>
      <c r="L18" s="7" t="s">
        <v>25</v>
      </c>
      <c r="M18" s="55" t="s">
        <v>31</v>
      </c>
      <c r="N18" s="6" t="s">
        <v>27</v>
      </c>
      <c r="O18" s="6"/>
      <c r="P18" s="7"/>
    </row>
    <row r="19" spans="1:16" ht="15.75">
      <c r="A19" s="9"/>
      <c r="B19" s="6"/>
      <c r="C19" s="6"/>
      <c r="D19" s="7"/>
      <c r="E19" s="8"/>
      <c r="F19" s="6"/>
      <c r="G19" s="6"/>
      <c r="H19" s="7"/>
      <c r="I19" s="8" t="s">
        <v>17</v>
      </c>
      <c r="J19" s="6" t="s">
        <v>17</v>
      </c>
      <c r="K19" s="48">
        <v>15000</v>
      </c>
      <c r="L19" s="8" t="s">
        <v>26</v>
      </c>
      <c r="M19" s="6" t="s">
        <v>48</v>
      </c>
      <c r="N19" s="6"/>
      <c r="O19" s="6"/>
      <c r="P19" s="7"/>
    </row>
    <row r="20" spans="1:16" ht="16.5">
      <c r="A20" s="9" t="s">
        <v>6</v>
      </c>
      <c r="B20" s="6" t="s">
        <v>8</v>
      </c>
      <c r="C20" s="6"/>
      <c r="D20" s="7"/>
      <c r="E20" s="8"/>
      <c r="F20" s="6">
        <v>3000</v>
      </c>
      <c r="G20" s="6">
        <v>2500</v>
      </c>
      <c r="H20" s="7"/>
      <c r="I20" s="8" t="s">
        <v>28</v>
      </c>
      <c r="J20" s="48">
        <f>F20*7.5</f>
        <v>22500</v>
      </c>
      <c r="K20" s="48">
        <f>G20*10</f>
        <v>25000</v>
      </c>
      <c r="L20" s="7" t="s">
        <v>29</v>
      </c>
      <c r="M20" s="55" t="s">
        <v>32</v>
      </c>
      <c r="N20" s="6" t="s">
        <v>22</v>
      </c>
      <c r="O20" s="6"/>
      <c r="P20" s="7"/>
    </row>
    <row r="21" spans="1:16" ht="15.75">
      <c r="A21" s="9"/>
      <c r="B21" s="6"/>
      <c r="C21" s="6"/>
      <c r="D21" s="7"/>
      <c r="E21" s="8"/>
      <c r="F21" s="6"/>
      <c r="G21" s="6"/>
      <c r="H21" s="7"/>
      <c r="I21" s="8" t="s">
        <v>17</v>
      </c>
      <c r="J21" s="6" t="s">
        <v>17</v>
      </c>
      <c r="K21" s="48">
        <v>18750</v>
      </c>
      <c r="L21" s="8" t="s">
        <v>30</v>
      </c>
      <c r="M21" s="6" t="s">
        <v>48</v>
      </c>
      <c r="N21" s="6"/>
      <c r="O21" s="6"/>
      <c r="P21" s="7"/>
    </row>
    <row r="22" spans="1:16" ht="16.5">
      <c r="A22" s="9" t="s">
        <v>10</v>
      </c>
      <c r="B22" s="6" t="s">
        <v>9</v>
      </c>
      <c r="C22" s="6"/>
      <c r="D22" s="7"/>
      <c r="E22" s="8"/>
      <c r="F22" s="6">
        <v>3500</v>
      </c>
      <c r="G22" s="6">
        <v>3000</v>
      </c>
      <c r="H22" s="7"/>
      <c r="I22" s="8" t="s">
        <v>33</v>
      </c>
      <c r="J22" s="48">
        <f>F22*7.5</f>
        <v>26250</v>
      </c>
      <c r="K22" s="48">
        <f>G22*10</f>
        <v>30000</v>
      </c>
      <c r="L22" s="7" t="s">
        <v>34</v>
      </c>
      <c r="M22" s="55" t="s">
        <v>37</v>
      </c>
      <c r="N22" s="6" t="s">
        <v>36</v>
      </c>
      <c r="O22" s="6"/>
      <c r="P22" s="7"/>
    </row>
    <row r="23" spans="1:16" ht="15.75">
      <c r="A23" s="9"/>
      <c r="B23" s="6"/>
      <c r="C23" s="6"/>
      <c r="D23" s="7"/>
      <c r="E23" s="8"/>
      <c r="F23" s="6"/>
      <c r="G23" s="6"/>
      <c r="H23" s="7"/>
      <c r="I23" s="8" t="s">
        <v>17</v>
      </c>
      <c r="J23" s="6" t="s">
        <v>17</v>
      </c>
      <c r="K23" s="48">
        <v>22500</v>
      </c>
      <c r="L23" s="8" t="s">
        <v>35</v>
      </c>
      <c r="M23" s="6" t="s">
        <v>48</v>
      </c>
      <c r="N23" s="6"/>
      <c r="O23" s="6"/>
      <c r="P23" s="7"/>
    </row>
    <row r="24" spans="1:16" ht="15.75">
      <c r="A24" s="9"/>
      <c r="B24" s="6"/>
      <c r="C24" s="6"/>
      <c r="D24" s="7"/>
      <c r="E24" s="8"/>
      <c r="F24" s="6"/>
      <c r="G24" s="6"/>
      <c r="H24" s="7"/>
      <c r="I24" s="8" t="s">
        <v>17</v>
      </c>
      <c r="J24" s="6" t="s">
        <v>17</v>
      </c>
      <c r="K24" s="6"/>
      <c r="L24" s="7"/>
      <c r="M24" s="8"/>
      <c r="N24" s="6"/>
      <c r="O24" s="6"/>
      <c r="P24" s="7"/>
    </row>
    <row r="25" spans="1:16" ht="15.75">
      <c r="A25" s="9" t="s">
        <v>16</v>
      </c>
      <c r="B25" s="6"/>
      <c r="C25" s="6"/>
      <c r="D25" s="7"/>
      <c r="E25" s="8"/>
      <c r="F25" s="6"/>
      <c r="G25" s="6"/>
      <c r="H25" s="7"/>
      <c r="I25" s="8" t="s">
        <v>17</v>
      </c>
      <c r="J25" s="6" t="s">
        <v>17</v>
      </c>
      <c r="K25" s="6"/>
      <c r="L25" s="7"/>
      <c r="M25" s="8"/>
      <c r="N25" s="6"/>
      <c r="O25" s="6"/>
      <c r="P25" s="7"/>
    </row>
    <row r="26" spans="1:16" ht="15.75">
      <c r="A26" s="9"/>
      <c r="B26" s="6"/>
      <c r="C26" s="6"/>
      <c r="D26" s="7"/>
      <c r="E26" s="8"/>
      <c r="F26" s="6"/>
      <c r="G26" s="6"/>
      <c r="H26" s="7"/>
      <c r="I26" s="8" t="s">
        <v>17</v>
      </c>
      <c r="J26" s="6" t="s">
        <v>17</v>
      </c>
      <c r="K26" s="6"/>
      <c r="L26" s="7"/>
      <c r="M26" s="8"/>
      <c r="N26" s="6"/>
      <c r="O26" s="6"/>
      <c r="P26" s="7"/>
    </row>
    <row r="27" spans="1:16" ht="15.75">
      <c r="A27" s="9"/>
      <c r="B27" s="6"/>
      <c r="C27" s="6"/>
      <c r="D27" s="7"/>
      <c r="E27" s="8"/>
      <c r="F27" s="6"/>
      <c r="G27" s="6" t="s">
        <v>17</v>
      </c>
      <c r="H27" s="7"/>
      <c r="I27" s="8" t="s">
        <v>17</v>
      </c>
      <c r="J27" s="6" t="s">
        <v>17</v>
      </c>
      <c r="K27" s="6"/>
      <c r="L27" s="7"/>
      <c r="M27" s="8"/>
      <c r="N27" s="6"/>
      <c r="O27" s="6"/>
      <c r="P27" s="7"/>
    </row>
    <row r="28" spans="1:16" ht="15.75">
      <c r="A28" s="9"/>
      <c r="B28" s="12"/>
      <c r="C28" s="12"/>
      <c r="D28" s="7"/>
      <c r="E28" s="8"/>
      <c r="F28" s="12"/>
      <c r="G28" s="12"/>
      <c r="H28" s="7"/>
      <c r="I28" s="8"/>
      <c r="J28" s="12"/>
      <c r="K28" s="12"/>
      <c r="L28" s="7"/>
      <c r="M28" s="8"/>
      <c r="N28" s="12"/>
      <c r="O28" s="12"/>
      <c r="P28" s="7"/>
    </row>
    <row r="29" spans="1:16" ht="16.5">
      <c r="A29" s="9"/>
      <c r="B29" s="58" t="s">
        <v>0</v>
      </c>
      <c r="C29" s="58"/>
      <c r="D29" s="13"/>
      <c r="E29" s="14"/>
      <c r="F29" s="58" t="s">
        <v>1</v>
      </c>
      <c r="G29" s="58"/>
      <c r="H29" s="13"/>
      <c r="I29" s="14"/>
      <c r="J29" s="58" t="s">
        <v>2</v>
      </c>
      <c r="K29" s="58"/>
      <c r="L29" s="13"/>
      <c r="M29" s="14"/>
      <c r="N29" s="58" t="s">
        <v>4</v>
      </c>
      <c r="O29" s="58"/>
      <c r="P29" s="7"/>
    </row>
    <row r="30" spans="1:16" ht="16.5">
      <c r="A30" s="8" t="s">
        <v>11</v>
      </c>
      <c r="B30" s="15">
        <f>C12</f>
        <v>7500</v>
      </c>
      <c r="C30" s="16">
        <f>J18</f>
        <v>18750</v>
      </c>
      <c r="D30" s="7" t="s">
        <v>24</v>
      </c>
      <c r="E30" s="8" t="s">
        <v>11</v>
      </c>
      <c r="F30" s="15">
        <f>C13</f>
        <v>11250</v>
      </c>
      <c r="G30" s="17">
        <f>G18*7.5</f>
        <v>15000</v>
      </c>
      <c r="H30" s="7" t="s">
        <v>26</v>
      </c>
      <c r="I30" s="8" t="s">
        <v>11</v>
      </c>
      <c r="J30" s="15">
        <f>C14</f>
        <v>15000</v>
      </c>
      <c r="K30" s="18">
        <f>J30</f>
        <v>15000</v>
      </c>
      <c r="L30" s="56" t="s">
        <v>31</v>
      </c>
      <c r="M30" s="8"/>
      <c r="N30" s="19"/>
      <c r="O30" s="20">
        <f>G14</f>
        <v>33750</v>
      </c>
      <c r="P30" s="7" t="s">
        <v>11</v>
      </c>
    </row>
    <row r="31" spans="1:16" ht="16.5">
      <c r="A31" s="55" t="s">
        <v>31</v>
      </c>
      <c r="B31" s="21">
        <f>J30</f>
        <v>15000</v>
      </c>
      <c r="C31" s="22">
        <f>J20</f>
        <v>22500</v>
      </c>
      <c r="D31" s="7" t="s">
        <v>28</v>
      </c>
      <c r="E31" s="8" t="s">
        <v>24</v>
      </c>
      <c r="F31" s="23">
        <f>J18</f>
        <v>18750</v>
      </c>
      <c r="G31" s="24">
        <f>G20*7.5</f>
        <v>18750</v>
      </c>
      <c r="H31" s="7" t="s">
        <v>30</v>
      </c>
      <c r="I31" s="8" t="s">
        <v>25</v>
      </c>
      <c r="J31" s="25">
        <f>K18</f>
        <v>20000</v>
      </c>
      <c r="K31" s="26">
        <f>J31</f>
        <v>20000</v>
      </c>
      <c r="L31" s="56" t="s">
        <v>32</v>
      </c>
      <c r="M31" s="8"/>
      <c r="N31" s="27"/>
      <c r="O31" s="12"/>
      <c r="P31" s="7"/>
    </row>
    <row r="32" spans="1:16" ht="16.5">
      <c r="A32" s="55" t="s">
        <v>32</v>
      </c>
      <c r="B32" s="28">
        <f>J31</f>
        <v>20000</v>
      </c>
      <c r="C32" s="12">
        <f>J22</f>
        <v>26250</v>
      </c>
      <c r="D32" s="7" t="s">
        <v>33</v>
      </c>
      <c r="E32" s="8" t="s">
        <v>28</v>
      </c>
      <c r="F32" s="29">
        <f>J20</f>
        <v>22500</v>
      </c>
      <c r="G32" s="30">
        <f>G22*7.5</f>
        <v>22500</v>
      </c>
      <c r="H32" s="7" t="s">
        <v>35</v>
      </c>
      <c r="I32" s="8" t="s">
        <v>29</v>
      </c>
      <c r="J32" s="31">
        <f>K20</f>
        <v>25000</v>
      </c>
      <c r="K32" s="32">
        <f>J32</f>
        <v>25000</v>
      </c>
      <c r="L32" s="56" t="s">
        <v>37</v>
      </c>
      <c r="M32" s="8"/>
      <c r="N32" s="27"/>
      <c r="O32" s="12"/>
      <c r="P32" s="7"/>
    </row>
    <row r="33" spans="1:16" ht="16.5">
      <c r="A33" s="55" t="s">
        <v>37</v>
      </c>
      <c r="B33" s="33">
        <f>J32</f>
        <v>25000</v>
      </c>
      <c r="C33" s="12"/>
      <c r="D33" s="7" t="s">
        <v>17</v>
      </c>
      <c r="E33" s="8" t="s">
        <v>33</v>
      </c>
      <c r="F33" s="27">
        <f>J22</f>
        <v>26250</v>
      </c>
      <c r="G33" s="12" t="s">
        <v>17</v>
      </c>
      <c r="H33" s="7"/>
      <c r="I33" s="8" t="s">
        <v>34</v>
      </c>
      <c r="J33" s="34">
        <f>K22</f>
        <v>30000</v>
      </c>
      <c r="K33" s="12"/>
      <c r="L33" s="7"/>
      <c r="M33" s="8"/>
      <c r="N33" s="27"/>
      <c r="O33" s="12"/>
      <c r="P33" s="7"/>
    </row>
    <row r="34" spans="1:16" ht="15.75">
      <c r="A34" s="9"/>
      <c r="B34" s="27"/>
      <c r="C34" s="12"/>
      <c r="D34" s="7"/>
      <c r="E34" s="8"/>
      <c r="F34" s="27"/>
      <c r="G34" s="12"/>
      <c r="H34" s="7"/>
      <c r="I34" s="8"/>
      <c r="J34" s="27"/>
      <c r="K34" s="12"/>
      <c r="L34" s="7"/>
      <c r="M34" s="8"/>
      <c r="N34" s="27"/>
      <c r="O34" s="12"/>
      <c r="P34" s="7"/>
    </row>
    <row r="35" spans="1:16" ht="15.75">
      <c r="A35" s="9"/>
      <c r="B35" s="35"/>
      <c r="C35" s="36"/>
      <c r="D35" s="7"/>
      <c r="E35" s="8"/>
      <c r="F35" s="35"/>
      <c r="G35" s="36"/>
      <c r="H35" s="7"/>
      <c r="I35" s="8"/>
      <c r="J35" s="35"/>
      <c r="K35" s="36"/>
      <c r="L35" s="7"/>
      <c r="M35" s="8"/>
      <c r="N35" s="35"/>
      <c r="O35" s="36"/>
      <c r="P35" s="7"/>
    </row>
    <row r="36" spans="1:16" ht="17.25" thickBot="1">
      <c r="A36" s="9"/>
      <c r="B36" s="37">
        <f>SUM(B30:B35)</f>
        <v>67500</v>
      </c>
      <c r="C36" s="38">
        <f>SUM(C30:C35)</f>
        <v>67500</v>
      </c>
      <c r="D36" s="7"/>
      <c r="E36" s="8"/>
      <c r="F36" s="37">
        <f>SUM(F30:F35)</f>
        <v>78750</v>
      </c>
      <c r="G36" s="38">
        <f>SUM(G30:G35)</f>
        <v>56250</v>
      </c>
      <c r="H36" s="7"/>
      <c r="I36" s="8"/>
      <c r="J36" s="37">
        <f>SUM(J30:J35)</f>
        <v>90000</v>
      </c>
      <c r="K36" s="38">
        <f>SUM(K30:K35)</f>
        <v>60000</v>
      </c>
      <c r="L36" s="7"/>
      <c r="M36" s="8"/>
      <c r="N36" s="51" t="s">
        <v>17</v>
      </c>
      <c r="O36" s="49">
        <f>SUM(O30:O35)</f>
        <v>33750</v>
      </c>
      <c r="P36" s="7"/>
    </row>
    <row r="37" spans="1:16" ht="18" thickBot="1" thickTop="1">
      <c r="A37" s="9"/>
      <c r="B37" s="49">
        <f>B36-C36</f>
        <v>0</v>
      </c>
      <c r="C37" s="50"/>
      <c r="D37" s="7"/>
      <c r="E37" s="8"/>
      <c r="F37" s="49">
        <f>F36-G36</f>
        <v>22500</v>
      </c>
      <c r="G37" s="50"/>
      <c r="H37" s="7"/>
      <c r="I37" s="8"/>
      <c r="J37" s="49">
        <f>J36-K36</f>
        <v>30000</v>
      </c>
      <c r="K37" s="49"/>
      <c r="L37" s="7"/>
      <c r="M37" s="8"/>
      <c r="N37" s="39"/>
      <c r="O37" s="12"/>
      <c r="P37" s="7"/>
    </row>
    <row r="38" spans="1:16" ht="16.5" thickTop="1">
      <c r="A38" s="9"/>
      <c r="B38" s="39"/>
      <c r="C38" s="12"/>
      <c r="D38" s="7"/>
      <c r="E38" s="8"/>
      <c r="F38" s="39"/>
      <c r="G38" s="12"/>
      <c r="H38" s="7"/>
      <c r="I38" s="8"/>
      <c r="J38" s="39"/>
      <c r="K38" s="12"/>
      <c r="L38" s="7"/>
      <c r="M38" s="8"/>
      <c r="N38" s="39"/>
      <c r="O38" s="12"/>
      <c r="P38" s="7"/>
    </row>
    <row r="39" spans="1:16" ht="15.75">
      <c r="A39" s="9"/>
      <c r="B39" s="39"/>
      <c r="C39" s="12"/>
      <c r="D39" s="7"/>
      <c r="E39" s="8"/>
      <c r="F39" s="39" t="s">
        <v>17</v>
      </c>
      <c r="G39" s="12"/>
      <c r="H39" s="7"/>
      <c r="I39" s="8"/>
      <c r="J39" s="39"/>
      <c r="K39" s="12"/>
      <c r="L39" s="7"/>
      <c r="M39" s="8"/>
      <c r="N39" s="39"/>
      <c r="O39" s="12"/>
      <c r="P39" s="7"/>
    </row>
    <row r="40" spans="1:16" ht="15.75">
      <c r="A40" s="9"/>
      <c r="B40" s="12"/>
      <c r="C40" s="12"/>
      <c r="D40" s="7"/>
      <c r="E40" s="8"/>
      <c r="F40" s="12"/>
      <c r="G40" s="12"/>
      <c r="H40" s="7"/>
      <c r="I40" s="8"/>
      <c r="J40" s="12"/>
      <c r="K40" s="12"/>
      <c r="L40" s="7"/>
      <c r="M40" s="8"/>
      <c r="N40" s="12"/>
      <c r="O40" s="12"/>
      <c r="P40" s="7"/>
    </row>
    <row r="41" spans="1:16" ht="16.5">
      <c r="A41" s="9"/>
      <c r="B41" s="58" t="s">
        <v>12</v>
      </c>
      <c r="C41" s="58"/>
      <c r="D41" s="13"/>
      <c r="E41" s="14"/>
      <c r="F41" s="58" t="s">
        <v>13</v>
      </c>
      <c r="G41" s="58"/>
      <c r="H41" s="13"/>
      <c r="I41" s="14"/>
      <c r="J41" s="58" t="s">
        <v>45</v>
      </c>
      <c r="K41" s="58"/>
      <c r="L41" s="13"/>
      <c r="M41" s="14"/>
      <c r="N41" s="58"/>
      <c r="O41" s="58"/>
      <c r="P41" s="7"/>
    </row>
    <row r="42" spans="1:16" ht="15.75">
      <c r="A42" s="9"/>
      <c r="B42" s="19"/>
      <c r="C42" s="40">
        <f>K18</f>
        <v>20000</v>
      </c>
      <c r="D42" s="7" t="s">
        <v>25</v>
      </c>
      <c r="E42" s="8" t="s">
        <v>26</v>
      </c>
      <c r="F42" s="41">
        <f>G18*7.5</f>
        <v>15000</v>
      </c>
      <c r="G42" s="12"/>
      <c r="H42" s="7"/>
      <c r="I42" s="8"/>
      <c r="J42" s="19"/>
      <c r="K42" s="12">
        <f>B45</f>
        <v>75000</v>
      </c>
      <c r="L42" s="7"/>
      <c r="M42" s="8"/>
      <c r="N42" s="19"/>
      <c r="O42" s="12"/>
      <c r="P42" s="7"/>
    </row>
    <row r="43" spans="1:16" ht="15.75">
      <c r="A43" s="9"/>
      <c r="B43" s="27"/>
      <c r="C43" s="42">
        <f>K20</f>
        <v>25000</v>
      </c>
      <c r="D43" s="7" t="s">
        <v>29</v>
      </c>
      <c r="E43" s="8" t="s">
        <v>30</v>
      </c>
      <c r="F43" s="43">
        <f>G20*7.5</f>
        <v>18750</v>
      </c>
      <c r="G43" s="12"/>
      <c r="H43" s="7"/>
      <c r="I43" s="8"/>
      <c r="J43" s="27">
        <f>G45</f>
        <v>56250</v>
      </c>
      <c r="K43" s="12"/>
      <c r="L43" s="7"/>
      <c r="M43" s="8"/>
      <c r="N43" s="27"/>
      <c r="O43" s="12"/>
      <c r="P43" s="7"/>
    </row>
    <row r="44" spans="1:16" ht="15.75">
      <c r="A44" s="9"/>
      <c r="B44" s="27"/>
      <c r="C44" s="44">
        <f>K22</f>
        <v>30000</v>
      </c>
      <c r="D44" s="7" t="s">
        <v>34</v>
      </c>
      <c r="E44" s="8" t="s">
        <v>35</v>
      </c>
      <c r="F44" s="45">
        <f>G22*7.5</f>
        <v>22500</v>
      </c>
      <c r="G44" s="12"/>
      <c r="H44" s="7"/>
      <c r="I44" s="8"/>
      <c r="J44" s="27"/>
      <c r="K44" s="12"/>
      <c r="L44" s="7"/>
      <c r="M44" s="8"/>
      <c r="N44" s="27"/>
      <c r="O44" s="12"/>
      <c r="P44" s="7"/>
    </row>
    <row r="45" spans="1:16" ht="15.75">
      <c r="A45" s="9"/>
      <c r="B45" s="27">
        <f>C48</f>
        <v>75000</v>
      </c>
      <c r="C45" s="12"/>
      <c r="D45" s="7"/>
      <c r="E45" s="8"/>
      <c r="F45" s="27" t="s">
        <v>17</v>
      </c>
      <c r="G45" s="12">
        <f>F48</f>
        <v>56250</v>
      </c>
      <c r="H45" s="7"/>
      <c r="I45" s="8"/>
      <c r="J45" s="27"/>
      <c r="K45" s="12"/>
      <c r="L45" s="7"/>
      <c r="M45" s="8"/>
      <c r="N45" s="27"/>
      <c r="O45" s="12"/>
      <c r="P45" s="7"/>
    </row>
    <row r="46" spans="1:16" ht="15.75">
      <c r="A46" s="9"/>
      <c r="B46" s="27"/>
      <c r="C46" s="12"/>
      <c r="D46" s="7"/>
      <c r="E46" s="8"/>
      <c r="F46" s="27"/>
      <c r="G46" s="12"/>
      <c r="H46" s="7"/>
      <c r="I46" s="8"/>
      <c r="J46" s="27"/>
      <c r="K46" s="12"/>
      <c r="L46" s="7"/>
      <c r="M46" s="8"/>
      <c r="N46" s="27"/>
      <c r="O46" s="12"/>
      <c r="P46" s="7"/>
    </row>
    <row r="47" spans="1:16" ht="15.75">
      <c r="A47" s="9"/>
      <c r="B47" s="35"/>
      <c r="C47" s="36"/>
      <c r="D47" s="7"/>
      <c r="E47" s="8"/>
      <c r="F47" s="35"/>
      <c r="G47" s="36"/>
      <c r="H47" s="7"/>
      <c r="I47" s="8"/>
      <c r="J47" s="35"/>
      <c r="K47" s="36"/>
      <c r="L47" s="7"/>
      <c r="M47" s="8"/>
      <c r="N47" s="35"/>
      <c r="O47" s="36"/>
      <c r="P47" s="7"/>
    </row>
    <row r="48" spans="1:16" ht="15.75">
      <c r="A48" s="9"/>
      <c r="B48" s="37">
        <f>SUM(B42:B47)</f>
        <v>75000</v>
      </c>
      <c r="C48" s="38">
        <f>SUM(C42:C47)</f>
        <v>75000</v>
      </c>
      <c r="D48" s="7"/>
      <c r="E48" s="8"/>
      <c r="F48" s="37">
        <f>SUM(F42:F47)</f>
        <v>56250</v>
      </c>
      <c r="G48" s="38">
        <f>SUM(G42:G47)</f>
        <v>56250</v>
      </c>
      <c r="H48" s="7"/>
      <c r="I48" s="8"/>
      <c r="J48" s="27">
        <f>SUM(J42:J47)</f>
        <v>56250</v>
      </c>
      <c r="K48" s="12">
        <f>SUM(K42:K47)</f>
        <v>75000</v>
      </c>
      <c r="L48" s="7"/>
      <c r="M48" s="8"/>
      <c r="N48" s="27">
        <f>SUM(N42:N47)</f>
        <v>0</v>
      </c>
      <c r="O48" s="12">
        <f>SUM(O42:O47)</f>
        <v>0</v>
      </c>
      <c r="P48" s="7"/>
    </row>
    <row r="49" spans="1:16" ht="17.25" thickBot="1">
      <c r="A49" s="9"/>
      <c r="B49" s="49">
        <v>0</v>
      </c>
      <c r="C49" s="49">
        <v>0</v>
      </c>
      <c r="D49" s="7"/>
      <c r="E49" s="8"/>
      <c r="F49" s="49">
        <v>0</v>
      </c>
      <c r="G49" s="49">
        <v>0</v>
      </c>
      <c r="H49" s="7"/>
      <c r="I49" s="8"/>
      <c r="J49" s="49"/>
      <c r="K49" s="49">
        <f>K48-J48</f>
        <v>18750</v>
      </c>
      <c r="L49" s="7"/>
      <c r="M49" s="8"/>
      <c r="N49" s="12"/>
      <c r="O49" s="12"/>
      <c r="P49" s="7"/>
    </row>
    <row r="50" spans="1:16" ht="16.5" thickTop="1">
      <c r="A50" s="9"/>
      <c r="B50" s="12"/>
      <c r="C50" s="12"/>
      <c r="D50" s="7"/>
      <c r="E50" s="8"/>
      <c r="F50" s="12"/>
      <c r="G50" s="12"/>
      <c r="H50" s="7"/>
      <c r="I50" s="8"/>
      <c r="J50" s="12"/>
      <c r="K50" s="12"/>
      <c r="L50" s="7"/>
      <c r="M50" s="8"/>
      <c r="N50" s="12"/>
      <c r="O50" s="12"/>
      <c r="P50" s="7"/>
    </row>
    <row r="51" spans="1:16" ht="15.75">
      <c r="A51" s="9"/>
      <c r="B51" s="12"/>
      <c r="C51" s="12"/>
      <c r="D51" s="7"/>
      <c r="E51" s="8"/>
      <c r="F51" s="12"/>
      <c r="G51" s="12"/>
      <c r="H51" s="7"/>
      <c r="I51" s="8"/>
      <c r="J51" s="12"/>
      <c r="K51" s="12"/>
      <c r="L51" s="7"/>
      <c r="M51" s="8"/>
      <c r="N51" s="12"/>
      <c r="O51" s="12"/>
      <c r="P51" s="7"/>
    </row>
    <row r="52" spans="1:16" ht="15.75">
      <c r="A52" s="9"/>
      <c r="B52" s="6" t="s">
        <v>0</v>
      </c>
      <c r="C52" s="12">
        <f>B37</f>
        <v>0</v>
      </c>
      <c r="D52" s="7"/>
      <c r="E52" s="8"/>
      <c r="F52" s="6"/>
      <c r="G52" s="6"/>
      <c r="H52" s="7"/>
      <c r="I52" s="8"/>
      <c r="J52" s="6"/>
      <c r="K52" s="12" t="s">
        <v>17</v>
      </c>
      <c r="L52" s="7"/>
      <c r="M52" s="8"/>
      <c r="N52" s="6"/>
      <c r="O52" s="6"/>
      <c r="P52" s="7"/>
    </row>
    <row r="53" spans="1:16" ht="15.75">
      <c r="A53" s="9"/>
      <c r="B53" s="6" t="s">
        <v>1</v>
      </c>
      <c r="C53" s="48">
        <f>F37</f>
        <v>22500</v>
      </c>
      <c r="D53" s="7"/>
      <c r="E53" s="8"/>
      <c r="F53" s="6" t="s">
        <v>4</v>
      </c>
      <c r="G53" s="48">
        <f>O30</f>
        <v>33750</v>
      </c>
      <c r="H53" s="7"/>
      <c r="I53" s="8"/>
      <c r="J53" s="6"/>
      <c r="K53" s="6"/>
      <c r="L53" s="7"/>
      <c r="M53" s="8"/>
      <c r="N53" s="6"/>
      <c r="O53" s="6"/>
      <c r="P53" s="7"/>
    </row>
    <row r="54" spans="1:16" ht="15.75">
      <c r="A54" s="9"/>
      <c r="B54" s="6" t="s">
        <v>2</v>
      </c>
      <c r="C54" s="48">
        <f>J37</f>
        <v>30000</v>
      </c>
      <c r="D54" s="7"/>
      <c r="E54" s="8"/>
      <c r="F54" s="6" t="s">
        <v>15</v>
      </c>
      <c r="G54" s="48">
        <f>K49</f>
        <v>18750</v>
      </c>
      <c r="H54" s="7"/>
      <c r="I54" s="8"/>
      <c r="J54" s="6"/>
      <c r="K54" s="6"/>
      <c r="L54" s="7"/>
      <c r="M54" s="8"/>
      <c r="N54" s="6"/>
      <c r="O54" s="6"/>
      <c r="P54" s="7"/>
    </row>
    <row r="55" spans="1:16" ht="17.25" thickBot="1">
      <c r="A55" s="9"/>
      <c r="B55" s="52" t="s">
        <v>3</v>
      </c>
      <c r="C55" s="54">
        <f>SUM(C52:C54)</f>
        <v>52500</v>
      </c>
      <c r="D55" s="11"/>
      <c r="E55" s="8"/>
      <c r="F55" s="53" t="s">
        <v>20</v>
      </c>
      <c r="G55" s="54">
        <f>SUM(G53:G54)</f>
        <v>52500</v>
      </c>
      <c r="H55" s="7"/>
      <c r="I55" s="8"/>
      <c r="J55" s="6"/>
      <c r="K55" s="6"/>
      <c r="L55" s="7"/>
      <c r="M55" s="8"/>
      <c r="N55" s="6"/>
      <c r="O55" s="6"/>
      <c r="P55" s="7"/>
    </row>
    <row r="56" spans="1:16" ht="17.25" thickTop="1">
      <c r="A56" s="9"/>
      <c r="B56" s="10"/>
      <c r="C56" s="10"/>
      <c r="D56" s="11"/>
      <c r="E56" s="8"/>
      <c r="F56" s="6"/>
      <c r="G56" s="10"/>
      <c r="H56" s="7"/>
      <c r="I56" s="8"/>
      <c r="J56" s="6"/>
      <c r="K56" s="6"/>
      <c r="L56" s="7"/>
      <c r="M56" s="8"/>
      <c r="N56" s="6"/>
      <c r="O56" s="6"/>
      <c r="P56" s="7"/>
    </row>
    <row r="57" spans="1:16" ht="16.5">
      <c r="A57" s="9"/>
      <c r="B57" s="10"/>
      <c r="C57" s="10"/>
      <c r="D57" s="11"/>
      <c r="E57" s="8"/>
      <c r="F57" s="6"/>
      <c r="G57" s="10"/>
      <c r="H57" s="7"/>
      <c r="I57" s="8"/>
      <c r="J57" s="6"/>
      <c r="K57" s="6"/>
      <c r="L57" s="7"/>
      <c r="M57" s="8"/>
      <c r="N57" s="6"/>
      <c r="O57" s="6"/>
      <c r="P57" s="7"/>
    </row>
    <row r="58" spans="1:16" ht="15.75">
      <c r="A58" s="9"/>
      <c r="B58" s="6"/>
      <c r="C58" s="6"/>
      <c r="D58" s="7"/>
      <c r="E58" s="8"/>
      <c r="F58" s="6"/>
      <c r="G58" s="6"/>
      <c r="H58" s="7"/>
      <c r="I58" s="8"/>
      <c r="J58" s="6"/>
      <c r="K58" s="6"/>
      <c r="L58" s="7"/>
      <c r="M58" s="8"/>
      <c r="N58" s="6"/>
      <c r="O58" s="6"/>
      <c r="P58" s="7"/>
    </row>
    <row r="59" spans="1:16" ht="16.5">
      <c r="A59" s="5" t="s">
        <v>23</v>
      </c>
      <c r="B59" s="10"/>
      <c r="C59" s="10"/>
      <c r="D59" s="11"/>
      <c r="E59" s="14"/>
      <c r="F59" s="10"/>
      <c r="G59" s="10"/>
      <c r="H59" s="11"/>
      <c r="I59" s="14"/>
      <c r="J59" s="10"/>
      <c r="K59" s="10"/>
      <c r="L59" s="7"/>
      <c r="M59" s="8"/>
      <c r="N59" s="6"/>
      <c r="O59" s="6"/>
      <c r="P59" s="7"/>
    </row>
    <row r="60" spans="1:16" ht="16.5">
      <c r="A60" s="5"/>
      <c r="B60" s="10"/>
      <c r="C60" s="10"/>
      <c r="D60" s="11"/>
      <c r="E60" s="14"/>
      <c r="F60" s="10"/>
      <c r="G60" s="10"/>
      <c r="H60" s="11"/>
      <c r="I60" s="14"/>
      <c r="J60" s="10"/>
      <c r="K60" s="10"/>
      <c r="L60" s="7"/>
      <c r="M60" s="8"/>
      <c r="N60" s="6"/>
      <c r="O60" s="6"/>
      <c r="P60" s="7"/>
    </row>
    <row r="61" spans="1:16" ht="16.5">
      <c r="A61" s="5" t="s">
        <v>19</v>
      </c>
      <c r="B61" s="10"/>
      <c r="C61" s="10"/>
      <c r="D61" s="11"/>
      <c r="E61" s="14"/>
      <c r="F61" s="10"/>
      <c r="G61" s="10"/>
      <c r="H61" s="11"/>
      <c r="I61" s="14"/>
      <c r="J61" s="10"/>
      <c r="K61" s="10"/>
      <c r="L61" s="7"/>
      <c r="M61" s="8"/>
      <c r="N61" s="6"/>
      <c r="O61" s="6"/>
      <c r="P61" s="7"/>
    </row>
    <row r="62" spans="1:16" ht="15.75">
      <c r="A62" s="9"/>
      <c r="B62" s="6"/>
      <c r="C62" s="6"/>
      <c r="D62" s="7"/>
      <c r="E62" s="8"/>
      <c r="F62" s="6"/>
      <c r="G62" s="6"/>
      <c r="H62" s="7"/>
      <c r="I62" s="8"/>
      <c r="J62" s="6"/>
      <c r="K62" s="6"/>
      <c r="L62" s="7"/>
      <c r="M62" s="8"/>
      <c r="N62" s="6"/>
      <c r="O62" s="6"/>
      <c r="P62" s="7"/>
    </row>
    <row r="63" spans="1:16" ht="15.75">
      <c r="A63" s="9"/>
      <c r="B63" s="6"/>
      <c r="C63" s="6"/>
      <c r="D63" s="7"/>
      <c r="E63" s="8"/>
      <c r="F63" s="6"/>
      <c r="G63" s="6"/>
      <c r="H63" s="7"/>
      <c r="I63" s="8"/>
      <c r="J63" s="6"/>
      <c r="K63" s="6"/>
      <c r="L63" s="7"/>
      <c r="M63" s="8"/>
      <c r="N63" s="6"/>
      <c r="O63" s="6"/>
      <c r="P63" s="7"/>
    </row>
    <row r="64" spans="1:16" ht="15.75">
      <c r="A64" s="9"/>
      <c r="B64" s="6"/>
      <c r="C64" s="6"/>
      <c r="D64" s="7"/>
      <c r="E64" s="8"/>
      <c r="F64" s="6"/>
      <c r="G64" s="6"/>
      <c r="H64" s="7"/>
      <c r="I64" s="8"/>
      <c r="J64" s="6"/>
      <c r="K64" s="6"/>
      <c r="L64" s="7"/>
      <c r="M64" s="8"/>
      <c r="N64" s="6"/>
      <c r="O64" s="6"/>
      <c r="P64" s="7"/>
    </row>
    <row r="65" spans="1:16" ht="15.75">
      <c r="A65" s="9"/>
      <c r="B65" s="6"/>
      <c r="C65" s="6"/>
      <c r="D65" s="7"/>
      <c r="E65" s="8"/>
      <c r="F65" s="6"/>
      <c r="G65" s="6"/>
      <c r="H65" s="7"/>
      <c r="I65" s="8"/>
      <c r="J65" s="6"/>
      <c r="K65" s="6"/>
      <c r="L65" s="7"/>
      <c r="M65" s="8"/>
      <c r="N65" s="6"/>
      <c r="O65" s="6"/>
      <c r="P65" s="7"/>
    </row>
    <row r="66" spans="1:16" ht="15.75">
      <c r="A66" s="9"/>
      <c r="B66" s="6"/>
      <c r="C66" s="6"/>
      <c r="D66" s="7"/>
      <c r="E66" s="8"/>
      <c r="F66" s="6"/>
      <c r="G66" s="6"/>
      <c r="H66" s="7"/>
      <c r="I66" s="8"/>
      <c r="J66" s="6"/>
      <c r="K66" s="6"/>
      <c r="L66" s="7"/>
      <c r="M66" s="8"/>
      <c r="N66" s="6"/>
      <c r="O66" s="6"/>
      <c r="P66" s="7"/>
    </row>
    <row r="67" spans="1:16" ht="16.5">
      <c r="A67" s="5" t="s">
        <v>42</v>
      </c>
      <c r="B67" s="6"/>
      <c r="C67" s="6"/>
      <c r="D67" s="7"/>
      <c r="E67" s="8"/>
      <c r="F67" s="6"/>
      <c r="G67" s="6"/>
      <c r="H67" s="7"/>
      <c r="I67" s="8"/>
      <c r="J67" s="6"/>
      <c r="K67" s="6"/>
      <c r="L67" s="7"/>
      <c r="M67" s="8"/>
      <c r="N67" s="6"/>
      <c r="O67" s="6"/>
      <c r="P67" s="7"/>
    </row>
    <row r="68" spans="1:16" ht="15.75">
      <c r="A68" s="9"/>
      <c r="B68" s="6"/>
      <c r="C68" s="6"/>
      <c r="D68" s="7"/>
      <c r="E68" s="8"/>
      <c r="F68" s="6"/>
      <c r="G68" s="6"/>
      <c r="H68" s="7"/>
      <c r="I68" s="8"/>
      <c r="J68" s="6"/>
      <c r="K68" s="6"/>
      <c r="L68" s="7"/>
      <c r="M68" s="8"/>
      <c r="N68" s="6"/>
      <c r="O68" s="6"/>
      <c r="P68" s="7"/>
    </row>
    <row r="69" spans="1:16" ht="15.75">
      <c r="A69" s="9" t="s">
        <v>40</v>
      </c>
      <c r="B69" s="6"/>
      <c r="C69" s="6"/>
      <c r="D69" s="7"/>
      <c r="E69" s="8"/>
      <c r="F69" s="6"/>
      <c r="G69" s="6"/>
      <c r="H69" s="7"/>
      <c r="I69" s="8"/>
      <c r="J69" s="6"/>
      <c r="K69" s="6"/>
      <c r="L69" s="7"/>
      <c r="M69" s="8"/>
      <c r="N69" s="6"/>
      <c r="O69" s="6"/>
      <c r="P69" s="7"/>
    </row>
    <row r="70" spans="1:16" ht="15.75">
      <c r="A70" s="9" t="s">
        <v>39</v>
      </c>
      <c r="B70" s="6"/>
      <c r="C70" s="6"/>
      <c r="D70" s="7"/>
      <c r="E70" s="8"/>
      <c r="F70" s="6"/>
      <c r="G70" s="6"/>
      <c r="H70" s="7"/>
      <c r="I70" s="8"/>
      <c r="J70" s="6"/>
      <c r="K70" s="6"/>
      <c r="L70" s="7"/>
      <c r="M70" s="8"/>
      <c r="N70" s="6"/>
      <c r="O70" s="6"/>
      <c r="P70" s="7"/>
    </row>
    <row r="71" spans="1:16" ht="15.75">
      <c r="A71" s="9" t="s">
        <v>46</v>
      </c>
      <c r="B71" s="6"/>
      <c r="C71" s="6"/>
      <c r="D71" s="7"/>
      <c r="E71" s="8"/>
      <c r="F71" s="6"/>
      <c r="G71" s="6"/>
      <c r="H71" s="7"/>
      <c r="I71" s="8"/>
      <c r="J71" s="6"/>
      <c r="K71" s="6"/>
      <c r="L71" s="7"/>
      <c r="M71" s="8"/>
      <c r="N71" s="6"/>
      <c r="O71" s="6"/>
      <c r="P71" s="7"/>
    </row>
    <row r="72" spans="1:16" ht="15.75">
      <c r="A72" s="9" t="s">
        <v>47</v>
      </c>
      <c r="B72" s="6"/>
      <c r="C72" s="6"/>
      <c r="D72" s="7"/>
      <c r="E72" s="8"/>
      <c r="F72" s="6"/>
      <c r="G72" s="6"/>
      <c r="H72" s="7"/>
      <c r="I72" s="8"/>
      <c r="J72" s="6"/>
      <c r="K72" s="6"/>
      <c r="L72" s="7"/>
      <c r="M72" s="8"/>
      <c r="N72" s="6"/>
      <c r="O72" s="6"/>
      <c r="P72" s="7"/>
    </row>
    <row r="73" spans="1:16" ht="15.75">
      <c r="A73" s="9"/>
      <c r="B73" s="6"/>
      <c r="C73" s="6"/>
      <c r="D73" s="7"/>
      <c r="E73" s="8"/>
      <c r="F73" s="6"/>
      <c r="G73" s="6"/>
      <c r="H73" s="7"/>
      <c r="I73" s="8"/>
      <c r="J73" s="6"/>
      <c r="K73" s="6"/>
      <c r="L73" s="7"/>
      <c r="M73" s="8"/>
      <c r="N73" s="6"/>
      <c r="O73" s="6"/>
      <c r="P73" s="7"/>
    </row>
    <row r="74" spans="1:16" ht="15.75">
      <c r="A74" s="9" t="s">
        <v>41</v>
      </c>
      <c r="B74" s="6"/>
      <c r="C74" s="6"/>
      <c r="D74" s="7"/>
      <c r="E74" s="8"/>
      <c r="F74" s="6"/>
      <c r="G74" s="6"/>
      <c r="H74" s="7"/>
      <c r="I74" s="8"/>
      <c r="J74" s="6"/>
      <c r="K74" s="6"/>
      <c r="L74" s="7"/>
      <c r="M74" s="8"/>
      <c r="N74" s="6"/>
      <c r="O74" s="6"/>
      <c r="P74" s="7"/>
    </row>
    <row r="75" spans="1:9" ht="15.75">
      <c r="A75" s="9"/>
      <c r="B75" s="6"/>
      <c r="C75" s="6"/>
      <c r="D75" s="7"/>
      <c r="E75" s="8"/>
      <c r="F75" s="6"/>
      <c r="G75" s="6"/>
      <c r="H75" s="7"/>
      <c r="I75" s="8"/>
    </row>
    <row r="76" spans="1:9" ht="15.75">
      <c r="A76" s="9" t="s">
        <v>18</v>
      </c>
      <c r="B76" s="6"/>
      <c r="C76" s="6"/>
      <c r="D76" s="7"/>
      <c r="E76" s="8"/>
      <c r="F76" s="6"/>
      <c r="G76" s="6"/>
      <c r="H76" s="7"/>
      <c r="I76" s="8"/>
    </row>
    <row r="77" spans="1:9" ht="15.75">
      <c r="A77" s="9" t="s">
        <v>17</v>
      </c>
      <c r="B77" s="6" t="s">
        <v>17</v>
      </c>
      <c r="C77" s="6"/>
      <c r="D77" s="7"/>
      <c r="E77" s="8"/>
      <c r="F77" s="6"/>
      <c r="G77" s="6"/>
      <c r="H77" s="7"/>
      <c r="I77" s="8"/>
    </row>
    <row r="78" spans="1:9" ht="15.75">
      <c r="A78" s="9"/>
      <c r="B78" s="6"/>
      <c r="C78" s="6"/>
      <c r="D78" s="7"/>
      <c r="E78" s="8"/>
      <c r="F78" s="6"/>
      <c r="G78" s="6"/>
      <c r="H78" s="7"/>
      <c r="I78" s="8"/>
    </row>
    <row r="79" spans="1:9" ht="15.75">
      <c r="A79" s="9"/>
      <c r="B79" s="6" t="s">
        <v>0</v>
      </c>
      <c r="C79" s="6">
        <v>7500</v>
      </c>
      <c r="D79" s="7"/>
      <c r="E79" s="8"/>
      <c r="F79" s="6"/>
      <c r="G79" s="6"/>
      <c r="H79" s="7"/>
      <c r="I79" s="8"/>
    </row>
    <row r="80" spans="1:9" ht="15.75">
      <c r="A80" s="9"/>
      <c r="B80" s="6" t="s">
        <v>1</v>
      </c>
      <c r="C80" s="6">
        <v>11250</v>
      </c>
      <c r="D80" s="7"/>
      <c r="E80" s="8"/>
      <c r="F80" s="6"/>
      <c r="G80" s="6"/>
      <c r="H80" s="7"/>
      <c r="I80" s="8"/>
    </row>
    <row r="81" spans="1:9" ht="15.75">
      <c r="A81" s="9"/>
      <c r="B81" s="6" t="s">
        <v>2</v>
      </c>
      <c r="C81" s="6">
        <v>15000</v>
      </c>
      <c r="D81" s="7"/>
      <c r="E81" s="8"/>
      <c r="F81" s="6" t="s">
        <v>4</v>
      </c>
      <c r="G81" s="6">
        <v>33750</v>
      </c>
      <c r="H81" s="7"/>
      <c r="I81" s="8"/>
    </row>
    <row r="82" spans="1:9" ht="16.5">
      <c r="A82" s="9"/>
      <c r="B82" s="10" t="s">
        <v>3</v>
      </c>
      <c r="C82" s="10">
        <f>SUM(C79:C81)</f>
        <v>33750</v>
      </c>
      <c r="D82" s="11"/>
      <c r="E82" s="8"/>
      <c r="F82" s="46" t="s">
        <v>20</v>
      </c>
      <c r="G82" s="10">
        <v>33750</v>
      </c>
      <c r="H82" s="7"/>
      <c r="I82" s="8"/>
    </row>
    <row r="84" spans="1:3" ht="15.75">
      <c r="A84" s="9"/>
      <c r="B84" s="6"/>
      <c r="C84" s="6"/>
    </row>
    <row r="85" spans="1:3" ht="15.75">
      <c r="A85" s="9" t="s">
        <v>7</v>
      </c>
      <c r="B85" s="6" t="s">
        <v>5</v>
      </c>
      <c r="C85" s="6"/>
    </row>
    <row r="86" spans="1:3" ht="15.75">
      <c r="A86" s="9" t="s">
        <v>6</v>
      </c>
      <c r="B86" s="6" t="s">
        <v>8</v>
      </c>
      <c r="C86" s="6"/>
    </row>
    <row r="87" spans="1:3" ht="15.75">
      <c r="A87" s="9" t="s">
        <v>10</v>
      </c>
      <c r="B87" s="6" t="s">
        <v>9</v>
      </c>
      <c r="C87" s="6"/>
    </row>
    <row r="89" spans="1:7" ht="15.75">
      <c r="A89" s="9" t="s">
        <v>44</v>
      </c>
      <c r="B89" s="6"/>
      <c r="C89" s="6"/>
      <c r="D89" s="7"/>
      <c r="E89" s="8"/>
      <c r="F89" s="6"/>
      <c r="G89" s="6"/>
    </row>
    <row r="90" spans="1:8" ht="15.75">
      <c r="A90" s="9"/>
      <c r="B90" s="6"/>
      <c r="C90" s="6"/>
      <c r="D90" s="7"/>
      <c r="E90" s="8"/>
      <c r="F90" s="6"/>
      <c r="G90" s="6"/>
      <c r="H90" s="7"/>
    </row>
    <row r="91" spans="1:8" ht="15.75">
      <c r="A91" s="9" t="s">
        <v>43</v>
      </c>
      <c r="B91" s="6"/>
      <c r="C91" s="6"/>
      <c r="D91" s="7"/>
      <c r="E91" s="8"/>
      <c r="F91" s="6"/>
      <c r="G91" s="6"/>
      <c r="H91" s="7"/>
    </row>
    <row r="92" spans="1:8" ht="15.75">
      <c r="A92" s="9"/>
      <c r="B92" s="6"/>
      <c r="C92" s="6"/>
      <c r="D92" s="7"/>
      <c r="E92" s="8"/>
      <c r="F92" s="6"/>
      <c r="G92" s="6"/>
      <c r="H92" s="7"/>
    </row>
    <row r="93" spans="1:8" ht="15.75">
      <c r="A93" s="9"/>
      <c r="B93" s="6"/>
      <c r="C93" s="6"/>
      <c r="D93" s="7"/>
      <c r="E93" s="8"/>
      <c r="F93" s="6"/>
      <c r="G93" s="6"/>
      <c r="H93" s="7"/>
    </row>
    <row r="94" spans="1:8" ht="15.75">
      <c r="A94" s="9"/>
      <c r="B94" s="6"/>
      <c r="C94" s="6"/>
      <c r="D94" s="7"/>
      <c r="E94" s="8"/>
      <c r="F94" s="6"/>
      <c r="G94" s="6"/>
      <c r="H94" s="7"/>
    </row>
    <row r="95" spans="1:8" ht="15.75">
      <c r="A95" s="9"/>
      <c r="B95" s="6"/>
      <c r="C95" s="6"/>
      <c r="D95" s="7"/>
      <c r="E95" s="8"/>
      <c r="F95" s="6"/>
      <c r="G95" s="6"/>
      <c r="H95" s="7"/>
    </row>
    <row r="96" spans="1:8" ht="15.75">
      <c r="A96" s="9"/>
      <c r="B96" s="6"/>
      <c r="C96" s="6"/>
      <c r="D96" s="7"/>
      <c r="E96" s="8"/>
      <c r="F96" s="6"/>
      <c r="G96" s="6"/>
      <c r="H96" s="7"/>
    </row>
    <row r="97" spans="1:8" ht="15.75">
      <c r="A97" s="9"/>
      <c r="B97" s="6"/>
      <c r="C97" s="6"/>
      <c r="D97" s="7"/>
      <c r="E97" s="8"/>
      <c r="F97" s="6"/>
      <c r="G97" s="6"/>
      <c r="H97" s="7"/>
    </row>
    <row r="98" spans="1:8" ht="15.75">
      <c r="A98" s="9"/>
      <c r="B98" s="6"/>
      <c r="C98" s="6"/>
      <c r="D98" s="7"/>
      <c r="E98" s="8"/>
      <c r="F98" s="6"/>
      <c r="G98" s="6"/>
      <c r="H98" s="7"/>
    </row>
    <row r="99" spans="1:8" ht="15.75">
      <c r="A99" s="9"/>
      <c r="B99" s="6"/>
      <c r="C99" s="6"/>
      <c r="D99" s="7"/>
      <c r="E99" s="8"/>
      <c r="F99" s="6"/>
      <c r="G99" s="6"/>
      <c r="H99" s="7"/>
    </row>
    <row r="100" spans="1:8" ht="15.75">
      <c r="A100" s="9"/>
      <c r="B100" s="6"/>
      <c r="C100" s="6"/>
      <c r="D100" s="7"/>
      <c r="E100" s="8"/>
      <c r="F100" s="6"/>
      <c r="G100" s="6"/>
      <c r="H100" s="7"/>
    </row>
    <row r="101" spans="1:8" ht="15.75">
      <c r="A101" s="9"/>
      <c r="B101" s="6"/>
      <c r="C101" s="6"/>
      <c r="D101" s="7"/>
      <c r="E101" s="8"/>
      <c r="F101" s="6"/>
      <c r="G101" s="6"/>
      <c r="H101" s="7"/>
    </row>
    <row r="102" spans="1:8" ht="15.75">
      <c r="A102" s="9"/>
      <c r="B102" s="6"/>
      <c r="C102" s="6"/>
      <c r="D102" s="7"/>
      <c r="E102" s="8"/>
      <c r="F102" s="6"/>
      <c r="G102" s="6"/>
      <c r="H102" s="7"/>
    </row>
    <row r="103" spans="1:8" ht="15.75">
      <c r="A103" s="9"/>
      <c r="B103" s="6"/>
      <c r="C103" s="6"/>
      <c r="D103" s="7"/>
      <c r="E103" s="8"/>
      <c r="F103" s="6"/>
      <c r="G103" s="6"/>
      <c r="H103" s="7"/>
    </row>
  </sheetData>
  <sheetProtection password="E752" sheet="1"/>
  <mergeCells count="9">
    <mergeCell ref="J16:K16"/>
    <mergeCell ref="B41:C41"/>
    <mergeCell ref="F41:G41"/>
    <mergeCell ref="J41:K41"/>
    <mergeCell ref="N41:O41"/>
    <mergeCell ref="N29:O29"/>
    <mergeCell ref="J29:K29"/>
    <mergeCell ref="F29:G29"/>
    <mergeCell ref="B29:C29"/>
  </mergeCells>
  <printOptions horizontalCentered="1" verticalCentered="1"/>
  <pageMargins left="0.11811023622047245" right="0.11811023622047245" top="0.31496062992125984" bottom="0.984251968503937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Lucio Rubén Cartagena Lara</dc:creator>
  <cp:keywords/>
  <dc:description/>
  <cp:lastModifiedBy>Castillo</cp:lastModifiedBy>
  <cp:lastPrinted>2015-02-21T07:18:15Z</cp:lastPrinted>
  <dcterms:created xsi:type="dcterms:W3CDTF">2004-10-09T14:22:34Z</dcterms:created>
  <dcterms:modified xsi:type="dcterms:W3CDTF">2021-11-09T07:13:00Z</dcterms:modified>
  <cp:category/>
  <cp:version/>
  <cp:contentType/>
  <cp:contentStatus/>
</cp:coreProperties>
</file>